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3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<sst xmlns="http://schemas.openxmlformats.org/spreadsheetml/2006/main" count="24">
  <si>
    <t>2019年度银川市灵活就业人员社保补贴测算分解表(预算）</t>
  </si>
  <si>
    <t>填报单位：银川市就业与创业服务局                                                          填报时间：2019年9月19日</t>
  </si>
  <si>
    <t>合计</t>
  </si>
  <si>
    <t>符合享受补贴政策的人数</t>
  </si>
  <si>
    <t>需要社保补贴金额</t>
  </si>
  <si>
    <t>总计</t>
  </si>
  <si>
    <t>养老保险补贴（元）</t>
  </si>
  <si>
    <t>医疗保险补贴（元）</t>
  </si>
  <si>
    <t>小计</t>
  </si>
  <si>
    <t>缴纳养老保险人数</t>
  </si>
  <si>
    <t>缴纳医疗保险人数</t>
  </si>
  <si>
    <t>兴庆区合计</t>
  </si>
  <si>
    <t>金凤区合计</t>
  </si>
  <si>
    <t>西夏区合计</t>
  </si>
  <si>
    <t>银川市合计</t>
  </si>
  <si>
    <t>兴庆区：养老：3629元*20%+3629＝4354.8      医疗：1870*20%+1870＝2244     4354.8+2244＝6598.8元</t>
  </si>
  <si>
    <t>金凤区：养老：3452元*20%+3452＝4142.4      医疗：1833*20%+1833＝2199.6   4142.4+2199.6＝6342元</t>
  </si>
  <si>
    <t>西夏区：养老：3594元*20%+3594＝4312.8      医疗：1819*20%+1819＝2182.8   4312+2182.8＝6494.8元</t>
  </si>
  <si>
    <t>附件</t>
  </si>
  <si>
    <t>2018年度银川市灵活就业人员社保补贴测算表</t>
  </si>
  <si>
    <t>2018年度继续享受人员（人）</t>
  </si>
  <si>
    <t>2018年度新增人员（人）</t>
  </si>
  <si>
    <t>养老保险补贴   （万元）</t>
  </si>
  <si>
    <t>医疗保险补贴     （万元）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</si>
</sst>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0.00_);\(0.00\)"/>
    <numFmt numFmtId="178" formatCode="#,##0.00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6"/>
      <color indexed="8"/>
      <name val="黑体"/>
      <charset val="134"/>
    </font>
    <font>
      <sz val="22"/>
      <name val="方正小标宋简体"/>
      <charset val="134"/>
    </font>
    <font>
      <sz val="9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20"/>
      <name val="方正小标宋_GBK"/>
      <charset val="134"/>
    </font>
    <font>
      <sz val="12"/>
      <name val="方正小标宋_GBK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2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7" borderId="8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93" applyNumberFormat="1" applyFont="1" applyFill="1" applyBorder="1" applyAlignment="1">
      <alignment horizontal="center" vertical="center" wrapText="1"/>
    </xf>
    <xf numFmtId="49" fontId="4" fillId="0" borderId="1" xfId="93" applyNumberFormat="1" applyFont="1" applyFill="1" applyBorder="1" applyAlignment="1">
      <alignment horizontal="center" vertical="center" wrapText="1"/>
    </xf>
    <xf numFmtId="49" fontId="5" fillId="0" borderId="1" xfId="93" applyNumberFormat="1" applyFont="1" applyFill="1" applyBorder="1" applyAlignment="1">
      <alignment horizontal="center" vertical="center" wrapText="1"/>
    </xf>
    <xf numFmtId="49" fontId="6" fillId="0" borderId="1" xfId="93" applyNumberFormat="1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11" applyFont="1" applyFill="1" applyBorder="1" applyAlignment="1">
      <alignment horizontal="center" vertical="center"/>
    </xf>
    <xf numFmtId="0" fontId="9" fillId="0" borderId="1" xfId="111" applyNumberFormat="1" applyFont="1" applyFill="1" applyBorder="1" applyAlignment="1">
      <alignment horizontal="center" vertical="center" wrapText="1"/>
    </xf>
    <xf numFmtId="49" fontId="8" fillId="0" borderId="1" xfId="93" applyNumberFormat="1" applyFont="1" applyFill="1" applyBorder="1" applyAlignment="1">
      <alignment horizontal="center" vertical="center" wrapText="1"/>
    </xf>
    <xf numFmtId="0" fontId="9" fillId="0" borderId="1" xfId="93" applyNumberFormat="1" applyFont="1" applyFill="1" applyBorder="1" applyAlignment="1">
      <alignment horizontal="center" vertical="center" wrapText="1"/>
    </xf>
    <xf numFmtId="49" fontId="8" fillId="0" borderId="1" xfId="9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70" applyNumberFormat="1" applyFont="1" applyFill="1" applyBorder="1" applyAlignment="1">
      <alignment horizontal="center" vertical="center" wrapText="1"/>
    </xf>
    <xf numFmtId="0" fontId="9" fillId="0" borderId="1" xfId="7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7" fontId="3" fillId="0" borderId="0" xfId="93" applyNumberFormat="1" applyFont="1" applyFill="1" applyBorder="1" applyAlignment="1">
      <alignment horizontal="center" vertical="center" wrapText="1"/>
    </xf>
    <xf numFmtId="177" fontId="6" fillId="0" borderId="1" xfId="93" applyNumberFormat="1" applyFont="1" applyFill="1" applyBorder="1" applyAlignment="1">
      <alignment horizontal="center" vertical="center" wrapText="1"/>
    </xf>
    <xf numFmtId="177" fontId="5" fillId="0" borderId="1" xfId="93" applyNumberFormat="1" applyFont="1" applyFill="1" applyBorder="1" applyAlignment="1">
      <alignment horizontal="center" vertical="center" wrapText="1"/>
    </xf>
    <xf numFmtId="176" fontId="9" fillId="0" borderId="1" xfId="11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93" applyNumberFormat="1" applyFont="1" applyFill="1" applyBorder="1" applyAlignment="1">
      <alignment horizontal="center" vertical="center" wrapText="1"/>
    </xf>
    <xf numFmtId="176" fontId="9" fillId="0" borderId="1" xfId="93" applyNumberFormat="1" applyFont="1" applyFill="1" applyBorder="1" applyAlignment="1">
      <alignment horizontal="center" vertical="center"/>
    </xf>
    <xf numFmtId="176" fontId="9" fillId="0" borderId="1" xfId="69" applyNumberFormat="1" applyFont="1" applyFill="1" applyBorder="1" applyAlignment="1">
      <alignment horizontal="center" vertical="center"/>
    </xf>
    <xf numFmtId="176" fontId="9" fillId="0" borderId="1" xfId="69" applyNumberFormat="1" applyFont="1" applyFill="1" applyBorder="1" applyAlignment="1">
      <alignment horizontal="center" vertical="center" wrapText="1"/>
    </xf>
    <xf numFmtId="176" fontId="9" fillId="0" borderId="1" xfId="7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11" fillId="0" borderId="0" xfId="93" applyNumberFormat="1" applyFont="1" applyFill="1" applyBorder="1" applyAlignment="1">
      <alignment horizontal="center" vertical="center" wrapText="1"/>
    </xf>
    <xf numFmtId="49" fontId="12" fillId="0" borderId="0" xfId="9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8" fontId="9" fillId="0" borderId="1" xfId="111" applyNumberFormat="1" applyFont="1" applyFill="1" applyBorder="1" applyAlignment="1">
      <alignment horizontal="center" vertical="center" wrapText="1"/>
    </xf>
    <xf numFmtId="49" fontId="10" fillId="2" borderId="1" xfId="93" applyNumberFormat="1" applyFont="1" applyFill="1" applyBorder="1" applyAlignment="1">
      <alignment horizontal="center" vertical="center" wrapText="1"/>
    </xf>
    <xf numFmtId="178" fontId="9" fillId="0" borderId="1" xfId="93" applyNumberFormat="1" applyFont="1" applyFill="1" applyBorder="1" applyAlignment="1">
      <alignment horizontal="center" vertical="center" wrapText="1"/>
    </xf>
    <xf numFmtId="49" fontId="10" fillId="0" borderId="1" xfId="93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9" fillId="2" borderId="1" xfId="70" applyNumberFormat="1" applyFont="1" applyFill="1" applyBorder="1" applyAlignment="1">
      <alignment horizontal="center" vertical="center" wrapText="1"/>
    </xf>
    <xf numFmtId="0" fontId="9" fillId="2" borderId="1" xfId="70" applyFont="1" applyFill="1" applyBorder="1" applyAlignment="1">
      <alignment horizontal="center" vertical="center" wrapText="1"/>
    </xf>
    <xf numFmtId="178" fontId="9" fillId="2" borderId="1" xfId="7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11" fillId="0" borderId="0" xfId="93" applyNumberFormat="1" applyFont="1" applyFill="1" applyBorder="1" applyAlignment="1">
      <alignment horizontal="center" vertical="center" wrapText="1"/>
    </xf>
    <xf numFmtId="177" fontId="7" fillId="0" borderId="1" xfId="93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176" fontId="9" fillId="2" borderId="1" xfId="69" applyNumberFormat="1" applyFont="1" applyFill="1" applyBorder="1" applyAlignment="1">
      <alignment horizontal="center" vertical="center"/>
    </xf>
    <xf numFmtId="176" fontId="9" fillId="0" borderId="1" xfId="69" applyNumberFormat="1" applyFont="1" applyBorder="1" applyAlignment="1">
      <alignment horizontal="center" vertical="center" wrapText="1"/>
    </xf>
    <xf numFmtId="176" fontId="9" fillId="2" borderId="1" xfId="70" applyNumberFormat="1" applyFont="1" applyFill="1" applyBorder="1" applyAlignment="1">
      <alignment horizontal="center" vertical="center" wrapText="1"/>
    </xf>
  </cellXfs>
  <cellStyles count="209">
    <cellStyle name="常规" xfId="0" builtinId="0"/>
    <cellStyle name="千位分隔" xfId="1" builtinId="3"/>
    <cellStyle name="常规 3 4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常规 5 2" xfId="8"/>
    <cellStyle name="货币[0]" xfId="9" builtinId="7"/>
    <cellStyle name="输入" xfId="10"/>
    <cellStyle name="20% - 强调文字颜色 3" xfId="11"/>
    <cellStyle name="常规 39" xfId="12"/>
    <cellStyle name="常规 44" xfId="13"/>
    <cellStyle name="常规 3 32" xfId="14"/>
    <cellStyle name="常规 10 3" xfId="15"/>
    <cellStyle name="常规 3 14" xfId="16"/>
    <cellStyle name="超链接" xfId="17" builtinId="8"/>
    <cellStyle name="常规 13 2" xfId="18"/>
    <cellStyle name="差" xfId="19"/>
    <cellStyle name="40% - 强调文字颜色 3" xfId="20"/>
    <cellStyle name="常规 7 3" xfId="21"/>
    <cellStyle name="常规 3 52" xfId="22"/>
    <cellStyle name="常规 3 47" xfId="23"/>
    <cellStyle name="60% - 强调文字颜色 3" xfId="24"/>
    <cellStyle name="常规 15 2" xfId="25"/>
    <cellStyle name="常规 11" xfId="26"/>
    <cellStyle name="已访问的超链接" xfId="27" builtinId="9"/>
    <cellStyle name="注释" xfId="28"/>
    <cellStyle name="常规 6" xfId="29"/>
    <cellStyle name="警告文本" xfId="30"/>
    <cellStyle name="标题 4" xfId="31"/>
    <cellStyle name="60% - 强调文字颜色 2" xfId="32"/>
    <cellStyle name="解释性文本" xfId="33"/>
    <cellStyle name="常规 16 4" xfId="34"/>
    <cellStyle name="常规 12" xfId="35"/>
    <cellStyle name="标题 1" xfId="36"/>
    <cellStyle name="标题 2" xfId="37"/>
    <cellStyle name="标题 3" xfId="38"/>
    <cellStyle name="60% - 强调文字颜色 1" xfId="39"/>
    <cellStyle name="输出" xfId="40"/>
    <cellStyle name="60% - 强调文字颜色 4" xfId="41"/>
    <cellStyle name="计算" xfId="42"/>
    <cellStyle name="常规 31" xfId="43"/>
    <cellStyle name="常规 26" xfId="44"/>
    <cellStyle name="检查单元格" xfId="45"/>
    <cellStyle name="链接单元格" xfId="46"/>
    <cellStyle name="强调文字颜色 2" xfId="47"/>
    <cellStyle name="常规 8 3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1" xfId="68"/>
    <cellStyle name="常规 16" xfId="69"/>
    <cellStyle name="常规 10" xfId="70"/>
    <cellStyle name="常规 10 2" xfId="71"/>
    <cellStyle name="常规 12 3" xfId="72"/>
    <cellStyle name="常规 3 7" xfId="73"/>
    <cellStyle name="常规 10 3 2" xfId="74"/>
    <cellStyle name="常规 10 4" xfId="75"/>
    <cellStyle name="常规 2 10 2" xfId="76"/>
    <cellStyle name="常规 14" xfId="77"/>
    <cellStyle name="常规 11 3" xfId="78"/>
    <cellStyle name="常规 13" xfId="79"/>
    <cellStyle name="常规 14 2" xfId="80"/>
    <cellStyle name="常规 20" xfId="81"/>
    <cellStyle name="常规 15" xfId="82"/>
    <cellStyle name="常规 61" xfId="83"/>
    <cellStyle name="常规 56" xfId="84"/>
    <cellStyle name="常规 17 3" xfId="85"/>
    <cellStyle name="常规 23" xfId="86"/>
    <cellStyle name="常规 18" xfId="87"/>
    <cellStyle name="常规 18 5" xfId="88"/>
    <cellStyle name="常规 24" xfId="89"/>
    <cellStyle name="常规 19" xfId="90"/>
    <cellStyle name="常规 2" xfId="91"/>
    <cellStyle name="常规 2 10" xfId="92"/>
    <cellStyle name="常规 2 2" xfId="93"/>
    <cellStyle name="常规 2 3" xfId="94"/>
    <cellStyle name="常规 2 5" xfId="95"/>
    <cellStyle name="常规 2 6" xfId="96"/>
    <cellStyle name="常规 2 79" xfId="97"/>
    <cellStyle name="常规 2 8" xfId="98"/>
    <cellStyle name="常规 3 5 2" xfId="99"/>
    <cellStyle name="常规 2 80" xfId="100"/>
    <cellStyle name="常规 22" xfId="101"/>
    <cellStyle name="常规 30" xfId="102"/>
    <cellStyle name="常规 25" xfId="103"/>
    <cellStyle name="常规 25 5" xfId="104"/>
    <cellStyle name="常规 32" xfId="105"/>
    <cellStyle name="常规 27" xfId="106"/>
    <cellStyle name="常规 33" xfId="107"/>
    <cellStyle name="常规 28" xfId="108"/>
    <cellStyle name="常规 34" xfId="109"/>
    <cellStyle name="常规 29" xfId="110"/>
    <cellStyle name="常规 3" xfId="111"/>
    <cellStyle name="常规 3 10" xfId="112"/>
    <cellStyle name="常规 3 11" xfId="113"/>
    <cellStyle name="常规 3 13 3" xfId="114"/>
    <cellStyle name="常规 3 20" xfId="115"/>
    <cellStyle name="常规 3 15" xfId="116"/>
    <cellStyle name="常规 3 2" xfId="117"/>
    <cellStyle name="常规 3 21" xfId="118"/>
    <cellStyle name="常规 3 22" xfId="119"/>
    <cellStyle name="常规 3 23" xfId="120"/>
    <cellStyle name="常规 3 24" xfId="121"/>
    <cellStyle name="常规 3 30" xfId="122"/>
    <cellStyle name="常规 3 25" xfId="123"/>
    <cellStyle name="常规 3 31" xfId="124"/>
    <cellStyle name="常规 3 26" xfId="125"/>
    <cellStyle name="常规 3 3" xfId="126"/>
    <cellStyle name="常规 3 3 2" xfId="127"/>
    <cellStyle name="常规 3 33" xfId="128"/>
    <cellStyle name="常规 3 42" xfId="129"/>
    <cellStyle name="常规 3 37" xfId="130"/>
    <cellStyle name="常规 3 39" xfId="131"/>
    <cellStyle name="常规 3 4" xfId="132"/>
    <cellStyle name="常规 3 40" xfId="133"/>
    <cellStyle name="常规 3 41" xfId="134"/>
    <cellStyle name="常规 3 43" xfId="135"/>
    <cellStyle name="常规 7 2" xfId="136"/>
    <cellStyle name="常规 3 51" xfId="137"/>
    <cellStyle name="常规 3 46" xfId="138"/>
    <cellStyle name="常规 7 4" xfId="139"/>
    <cellStyle name="常规 3 53" xfId="140"/>
    <cellStyle name="常规 3 48" xfId="141"/>
    <cellStyle name="常规 3 54" xfId="142"/>
    <cellStyle name="常规 3 49" xfId="143"/>
    <cellStyle name="常规 3 5" xfId="144"/>
    <cellStyle name="常规 3 50" xfId="145"/>
    <cellStyle name="常规 3 58" xfId="146"/>
    <cellStyle name="常规 3 59" xfId="147"/>
    <cellStyle name="常规 3 6" xfId="148"/>
    <cellStyle name="常规 3 65" xfId="149"/>
    <cellStyle name="常规 3 68" xfId="150"/>
    <cellStyle name="常规 3 77" xfId="151"/>
    <cellStyle name="常规 3 9" xfId="152"/>
    <cellStyle name="常规 40" xfId="153"/>
    <cellStyle name="常规 35" xfId="154"/>
    <cellStyle name="常规 41" xfId="155"/>
    <cellStyle name="常规 36" xfId="156"/>
    <cellStyle name="常规 42" xfId="157"/>
    <cellStyle name="常规 37" xfId="158"/>
    <cellStyle name="常规 43" xfId="159"/>
    <cellStyle name="常规 38" xfId="160"/>
    <cellStyle name="常规 4" xfId="161"/>
    <cellStyle name="常规 4 2" xfId="162"/>
    <cellStyle name="常规 4 3" xfId="163"/>
    <cellStyle name="常规 4 4" xfId="164"/>
    <cellStyle name="常规 4 5" xfId="165"/>
    <cellStyle name="常规 50" xfId="166"/>
    <cellStyle name="常规 45" xfId="167"/>
    <cellStyle name="常规 51" xfId="168"/>
    <cellStyle name="常规 46" xfId="169"/>
    <cellStyle name="常规 52" xfId="170"/>
    <cellStyle name="常规 47" xfId="171"/>
    <cellStyle name="常规 53" xfId="172"/>
    <cellStyle name="常规 48" xfId="173"/>
    <cellStyle name="常规 54" xfId="174"/>
    <cellStyle name="常规 49" xfId="175"/>
    <cellStyle name="常规 5" xfId="176"/>
    <cellStyle name="常规 5 3" xfId="177"/>
    <cellStyle name="常规 5 3 2" xfId="178"/>
    <cellStyle name="常规 5 4" xfId="179"/>
    <cellStyle name="常规 60" xfId="180"/>
    <cellStyle name="常规 55" xfId="181"/>
    <cellStyle name="常规 55 2" xfId="182"/>
    <cellStyle name="常规 62" xfId="183"/>
    <cellStyle name="常规 57" xfId="184"/>
    <cellStyle name="常规 63" xfId="185"/>
    <cellStyle name="常规 58" xfId="186"/>
    <cellStyle name="常规 64" xfId="187"/>
    <cellStyle name="常规 59" xfId="188"/>
    <cellStyle name="常规 6 2" xfId="189"/>
    <cellStyle name="常规 6 2 2" xfId="190"/>
    <cellStyle name="常规 6 3" xfId="191"/>
    <cellStyle name="常规 6 3 2" xfId="192"/>
    <cellStyle name="常规 6 4" xfId="193"/>
    <cellStyle name="常规 65" xfId="194"/>
    <cellStyle name="常规 7" xfId="195"/>
    <cellStyle name="常规 7 3 2" xfId="196"/>
    <cellStyle name="常规 72" xfId="197"/>
    <cellStyle name="常规 73" xfId="198"/>
    <cellStyle name="常规 74" xfId="199"/>
    <cellStyle name="常规 75" xfId="200"/>
    <cellStyle name="常规 76" xfId="201"/>
    <cellStyle name="常规 77" xfId="202"/>
    <cellStyle name="常规 8" xfId="203"/>
    <cellStyle name="常规 9" xfId="204"/>
    <cellStyle name="常规 9 2" xfId="205"/>
    <cellStyle name="常规 9 3" xfId="206"/>
    <cellStyle name="常规 9 3 2" xfId="207"/>
    <cellStyle name="常规 9 4" xfId="20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L14"/>
  <sheetViews>
    <sheetView workbookViewId="0">
      <selection activeCell="A14" sqref="A14:K14"/>
    </sheetView>
  </sheetViews>
  <sheetFormatPr defaultColWidth="9" defaultRowHeight="13.5"/>
  <cols>
    <col min="1" max="1" width="12.625" customWidth="1"/>
    <col min="2" max="2" width="7.625" customWidth="1"/>
    <col min="3" max="3" width="7.5" customWidth="1"/>
    <col min="4" max="4" width="9.875" customWidth="1"/>
    <col min="5" max="5" width="10.875" customWidth="1"/>
    <col min="6" max="6" width="8.25" customWidth="1"/>
    <col min="7" max="7" width="10.25" customWidth="1"/>
    <col min="8" max="8" width="10.875" customWidth="1"/>
    <col min="9" max="9" width="17" customWidth="1"/>
    <col min="10" max="10" width="17.125" customWidth="1"/>
    <col min="11" max="11" width="17.625" customWidth="1"/>
    <col min="12" max="12" width="23.875" customWidth="1"/>
  </cols>
  <sheetData>
    <row r="3" ht="36" customHeight="1" spans="1:11">
      <c r="A3" s="30" t="s">
        <v>0</v>
      </c>
      <c r="B3" s="30"/>
      <c r="C3" s="30"/>
      <c r="D3" s="30"/>
      <c r="E3" s="30"/>
      <c r="F3" s="30"/>
      <c r="G3" s="30"/>
      <c r="H3" s="30"/>
      <c r="I3" s="45"/>
      <c r="J3" s="30"/>
      <c r="K3" s="30"/>
    </row>
    <row r="4" ht="30" customHeight="1" spans="1:11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27.75" customHeight="1" spans="1:11">
      <c r="A5" s="4"/>
      <c r="B5" s="5" t="s">
        <v>2</v>
      </c>
      <c r="C5" s="5" t="s">
        <v>3</v>
      </c>
      <c r="D5" s="5"/>
      <c r="E5" s="5"/>
      <c r="F5" s="5"/>
      <c r="G5" s="5"/>
      <c r="H5" s="5"/>
      <c r="I5" s="21" t="s">
        <v>4</v>
      </c>
      <c r="J5" s="5"/>
      <c r="K5" s="5"/>
    </row>
    <row r="6" ht="28.5" customHeight="1" spans="1:11">
      <c r="A6" s="4"/>
      <c r="B6" s="5"/>
      <c r="C6" s="7"/>
      <c r="D6" s="7"/>
      <c r="E6" s="7"/>
      <c r="F6" s="7"/>
      <c r="G6" s="7"/>
      <c r="H6" s="7"/>
      <c r="I6" s="46" t="s">
        <v>5</v>
      </c>
      <c r="J6" s="7" t="s">
        <v>6</v>
      </c>
      <c r="K6" s="7" t="s">
        <v>7</v>
      </c>
    </row>
    <row r="7" ht="48.75" customHeight="1" spans="1:11">
      <c r="A7" s="4"/>
      <c r="B7" s="5"/>
      <c r="C7" s="7" t="s">
        <v>8</v>
      </c>
      <c r="D7" s="7" t="s">
        <v>9</v>
      </c>
      <c r="E7" s="7" t="s">
        <v>10</v>
      </c>
      <c r="F7" s="7" t="s">
        <v>8</v>
      </c>
      <c r="G7" s="7" t="s">
        <v>9</v>
      </c>
      <c r="H7" s="7" t="s">
        <v>10</v>
      </c>
      <c r="I7" s="46"/>
      <c r="J7" s="7" t="s">
        <v>8</v>
      </c>
      <c r="K7" s="7" t="s">
        <v>8</v>
      </c>
    </row>
    <row r="8" s="1" customFormat="1" ht="41.25" customHeight="1" spans="1:11">
      <c r="A8" s="33" t="s">
        <v>11</v>
      </c>
      <c r="B8" s="9">
        <v>6500</v>
      </c>
      <c r="C8" s="9"/>
      <c r="E8" s="34"/>
      <c r="F8" s="10"/>
      <c r="G8" s="10"/>
      <c r="H8" s="10"/>
      <c r="I8" s="22">
        <v>42892200</v>
      </c>
      <c r="J8" s="34">
        <v>28306200</v>
      </c>
      <c r="K8" s="47">
        <v>14586000</v>
      </c>
    </row>
    <row r="9" ht="41.25" customHeight="1" spans="1:11">
      <c r="A9" s="35" t="s">
        <v>12</v>
      </c>
      <c r="B9" s="12">
        <v>5200</v>
      </c>
      <c r="C9" s="12"/>
      <c r="D9" s="36"/>
      <c r="E9" s="36"/>
      <c r="F9" s="12"/>
      <c r="G9" s="12"/>
      <c r="H9" s="12"/>
      <c r="I9" s="24">
        <v>32978400</v>
      </c>
      <c r="J9" s="25">
        <v>21540480</v>
      </c>
      <c r="K9" s="25">
        <v>11437920</v>
      </c>
    </row>
    <row r="10" ht="41.25" customHeight="1" spans="1:11">
      <c r="A10" s="37" t="s">
        <v>13</v>
      </c>
      <c r="B10" s="38">
        <v>3000</v>
      </c>
      <c r="C10" s="38"/>
      <c r="D10" s="39"/>
      <c r="E10" s="39"/>
      <c r="F10" s="38"/>
      <c r="G10" s="38"/>
      <c r="H10" s="38"/>
      <c r="I10" s="48">
        <v>19486800</v>
      </c>
      <c r="J10" s="22">
        <v>12938400</v>
      </c>
      <c r="K10" s="22">
        <v>6548400</v>
      </c>
    </row>
    <row r="11" ht="34.5" customHeight="1" spans="1:12">
      <c r="A11" s="33" t="s">
        <v>14</v>
      </c>
      <c r="B11" s="40">
        <f t="shared" ref="B11" si="0">SUM(B8:B10)</f>
        <v>14700</v>
      </c>
      <c r="C11" s="41"/>
      <c r="D11" s="42"/>
      <c r="E11" s="42"/>
      <c r="F11" s="41"/>
      <c r="G11" s="41"/>
      <c r="H11" s="41"/>
      <c r="I11" s="49">
        <f t="shared" ref="I11:K11" si="1">SUM(I8:I10)</f>
        <v>95357400</v>
      </c>
      <c r="J11" s="50">
        <f>SUM(J8:J10)</f>
        <v>62785080</v>
      </c>
      <c r="K11" s="51">
        <f>SUM(K8:K10)</f>
        <v>32572320</v>
      </c>
      <c r="L11" s="29"/>
    </row>
    <row r="12" ht="39" customHeight="1" spans="1:11">
      <c r="A12" s="43" t="s">
        <v>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ht="30.75" customHeight="1" spans="1:11">
      <c r="A13" s="44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ht="33.75" customHeight="1" spans="1:11">
      <c r="A14" s="4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</sheetData>
  <mergeCells count="12">
    <mergeCell ref="A3:K3"/>
    <mergeCell ref="A4:K4"/>
    <mergeCell ref="C5:H5"/>
    <mergeCell ref="I5:K5"/>
    <mergeCell ref="C6:E6"/>
    <mergeCell ref="F6:H6"/>
    <mergeCell ref="A12:K12"/>
    <mergeCell ref="A13:K13"/>
    <mergeCell ref="A14:K14"/>
    <mergeCell ref="A5:A7"/>
    <mergeCell ref="B5:B7"/>
    <mergeCell ref="I6:I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L11"/>
  <sheetViews>
    <sheetView tabSelected="1" workbookViewId="0">
      <selection activeCell="L6" sqref="L6"/>
    </sheetView>
  </sheetViews>
  <sheetFormatPr defaultColWidth="9" defaultRowHeight="13.5"/>
  <cols>
    <col min="1" max="1" width="12.625" customWidth="1"/>
    <col min="2" max="2" width="9.95833333333333" customWidth="1"/>
    <col min="3" max="3" width="7.5" customWidth="1"/>
    <col min="4" max="4" width="8.75" customWidth="1"/>
    <col min="5" max="5" width="9.5" customWidth="1"/>
    <col min="6" max="6" width="8.25" customWidth="1"/>
    <col min="7" max="7" width="10.25" customWidth="1"/>
    <col min="8" max="8" width="11.875" customWidth="1"/>
    <col min="9" max="9" width="17" customWidth="1"/>
    <col min="10" max="10" width="17.125" customWidth="1"/>
    <col min="11" max="11" width="17.625" customWidth="1"/>
    <col min="12" max="12" width="23.875" customWidth="1"/>
  </cols>
  <sheetData>
    <row r="2" ht="20.25" spans="1:1">
      <c r="A2" s="2" t="s">
        <v>18</v>
      </c>
    </row>
    <row r="3" ht="36" customHeight="1" spans="1:11">
      <c r="A3" s="3" t="s">
        <v>19</v>
      </c>
      <c r="B3" s="3"/>
      <c r="C3" s="3"/>
      <c r="D3" s="3"/>
      <c r="E3" s="3"/>
      <c r="F3" s="3"/>
      <c r="G3" s="3"/>
      <c r="H3" s="3"/>
      <c r="I3" s="19"/>
      <c r="J3" s="3"/>
      <c r="K3" s="3"/>
    </row>
    <row r="4" ht="45" customHeight="1" spans="1:11">
      <c r="A4" s="4"/>
      <c r="B4" s="5" t="s">
        <v>2</v>
      </c>
      <c r="C4" s="6" t="s">
        <v>3</v>
      </c>
      <c r="D4" s="6"/>
      <c r="E4" s="6"/>
      <c r="F4" s="6"/>
      <c r="G4" s="6"/>
      <c r="H4" s="6"/>
      <c r="I4" s="20" t="s">
        <v>4</v>
      </c>
      <c r="J4" s="6"/>
      <c r="K4" s="6"/>
    </row>
    <row r="5" ht="45" customHeight="1" spans="1:11">
      <c r="A5" s="4"/>
      <c r="B5" s="5"/>
      <c r="C5" s="5" t="s">
        <v>20</v>
      </c>
      <c r="D5" s="5"/>
      <c r="E5" s="5"/>
      <c r="F5" s="5" t="s">
        <v>21</v>
      </c>
      <c r="G5" s="5"/>
      <c r="H5" s="5"/>
      <c r="I5" s="21" t="s">
        <v>5</v>
      </c>
      <c r="J5" s="5" t="s">
        <v>22</v>
      </c>
      <c r="K5" s="5" t="s">
        <v>23</v>
      </c>
    </row>
    <row r="6" ht="53" customHeight="1" spans="1:11">
      <c r="A6" s="4"/>
      <c r="B6" s="5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10</v>
      </c>
      <c r="I6" s="21"/>
      <c r="J6" s="7" t="s">
        <v>8</v>
      </c>
      <c r="K6" s="7" t="s">
        <v>8</v>
      </c>
    </row>
    <row r="7" s="1" customFormat="1" ht="45" customHeight="1" spans="1:11">
      <c r="A7" s="8" t="s">
        <v>11</v>
      </c>
      <c r="B7" s="9">
        <v>6040</v>
      </c>
      <c r="C7" s="9">
        <v>3879</v>
      </c>
      <c r="D7" s="10">
        <v>3860</v>
      </c>
      <c r="E7" s="10">
        <v>1386</v>
      </c>
      <c r="F7" s="10">
        <v>2161</v>
      </c>
      <c r="G7" s="10">
        <v>2152</v>
      </c>
      <c r="H7" s="10">
        <v>604</v>
      </c>
      <c r="I7" s="22">
        <v>2554.06</v>
      </c>
      <c r="J7" s="23">
        <v>2181.98</v>
      </c>
      <c r="K7" s="23">
        <v>372.084</v>
      </c>
    </row>
    <row r="8" ht="45" customHeight="1" spans="1:11">
      <c r="A8" s="11" t="s">
        <v>12</v>
      </c>
      <c r="B8" s="12">
        <v>4250</v>
      </c>
      <c r="C8" s="12">
        <v>2752</v>
      </c>
      <c r="D8" s="12">
        <v>2740</v>
      </c>
      <c r="E8" s="12">
        <v>588</v>
      </c>
      <c r="F8" s="12">
        <v>1498</v>
      </c>
      <c r="G8" s="12">
        <v>1493</v>
      </c>
      <c r="H8" s="12">
        <v>402</v>
      </c>
      <c r="I8" s="24">
        <v>1642.65</v>
      </c>
      <c r="J8" s="25">
        <v>1461.15</v>
      </c>
      <c r="K8" s="25">
        <v>181.5</v>
      </c>
    </row>
    <row r="9" ht="45" customHeight="1" spans="1:11">
      <c r="A9" s="13" t="s">
        <v>13</v>
      </c>
      <c r="B9" s="14">
        <v>2820</v>
      </c>
      <c r="C9" s="14">
        <v>1957</v>
      </c>
      <c r="D9" s="14">
        <v>1951</v>
      </c>
      <c r="E9" s="14">
        <v>808</v>
      </c>
      <c r="F9" s="14">
        <v>863</v>
      </c>
      <c r="G9" s="14">
        <v>861</v>
      </c>
      <c r="H9" s="14">
        <v>286</v>
      </c>
      <c r="I9" s="24">
        <f>J9+K9</f>
        <v>1217.26</v>
      </c>
      <c r="J9" s="22">
        <v>1010.76</v>
      </c>
      <c r="K9" s="22">
        <v>206.5</v>
      </c>
    </row>
    <row r="10" ht="45" customHeight="1" spans="1:12">
      <c r="A10" s="15" t="s">
        <v>14</v>
      </c>
      <c r="B10" s="16">
        <f t="shared" ref="B10:K10" si="0">SUM(B7:B9)</f>
        <v>13110</v>
      </c>
      <c r="C10" s="17">
        <f>SUM(C7:C9)</f>
        <v>8588</v>
      </c>
      <c r="D10" s="17">
        <f>SUM(D7:D9)</f>
        <v>8551</v>
      </c>
      <c r="E10" s="17">
        <f>SUM(E7:E9)</f>
        <v>2782</v>
      </c>
      <c r="F10" s="17">
        <f>SUM(F7:F9)</f>
        <v>4522</v>
      </c>
      <c r="G10" s="17">
        <f>SUM(G7:G9)</f>
        <v>4506</v>
      </c>
      <c r="H10" s="17">
        <f>SUM(H7:H9)</f>
        <v>1292</v>
      </c>
      <c r="I10" s="26">
        <f>SUM(I7:I9)</f>
        <v>5413.97</v>
      </c>
      <c r="J10" s="27">
        <f>SUM(J7:J9)</f>
        <v>4653.89</v>
      </c>
      <c r="K10" s="28">
        <f>SUM(K7:K9)</f>
        <v>760.084</v>
      </c>
      <c r="L10" s="29"/>
    </row>
    <row r="11" spans="1: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</sheetData>
  <mergeCells count="8">
    <mergeCell ref="A3:K3"/>
    <mergeCell ref="C4:H4"/>
    <mergeCell ref="I4:K4"/>
    <mergeCell ref="C5:E5"/>
    <mergeCell ref="F5:H5"/>
    <mergeCell ref="A4:A6"/>
    <mergeCell ref="B4:B6"/>
    <mergeCell ref="I5:I6"/>
  </mergeCells>
  <pageMargins left="0.708333333333333" right="0.708333333333333" top="0.747916666666667" bottom="1.33819444444444" header="0.314583333333333" footer="1.02361111111111"/>
  <pageSetup paperSize="9" orientation="landscape" horizontalDpi="600"/>
  <headerFooter>
    <oddFooter>&amp;R&amp;"宋体"- 3 -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2019-09-04T03:55:00Z</dcterms:created>
  <cp:lastPrinted>2019-09-27T02:06:00Z</cp:lastPrinted>
  <dcterms:modified xsi:type="dcterms:W3CDTF">2019-10-24T09:45:08Z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2052-9.1.0.5336</vt:lpwstr>
  </property>
</Properties>
</file>